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公告稿" sheetId="1" r:id="rId1"/>
  </sheets>
  <definedNames>
    <definedName name="_xlnm._FilterDatabase" localSheetId="0" hidden="1">公告稿!$A$1:$I$40</definedName>
  </definedNames>
  <calcPr calcId="144525"/>
</workbook>
</file>

<file path=xl/sharedStrings.xml><?xml version="1.0" encoding="utf-8"?>
<sst xmlns="http://schemas.openxmlformats.org/spreadsheetml/2006/main" count="159" uniqueCount="121">
  <si>
    <t>附件:资产清单</t>
  </si>
  <si>
    <t>基准日：2025年12月20日                      单位：万元</t>
  </si>
  <si>
    <t>序号</t>
  </si>
  <si>
    <t>所在地</t>
  </si>
  <si>
    <t>债务人</t>
  </si>
  <si>
    <t>债权合计</t>
  </si>
  <si>
    <t>本金余额</t>
  </si>
  <si>
    <t>利息余额</t>
  </si>
  <si>
    <t>代垫费用</t>
  </si>
  <si>
    <t>担保人</t>
  </si>
  <si>
    <t>抵（质）押物</t>
  </si>
  <si>
    <t>泉州</t>
  </si>
  <si>
    <t>石狮市佳龙石化纺纤有限公司</t>
  </si>
  <si>
    <t>保证人：佳龙投资集团有限公司、北京建安特西维欧特种设备制造有限公司、付书全、付博佳
抵押人：石狮市佳龙石化纺纤有限公司</t>
  </si>
  <si>
    <t>抵押物：石狮市佳龙石化纺纤有限公司所有的位于福建省石狮市石湖港工业区（石狮港口大道2600号）厂区内的机器设备，最高额抵押担保金额为221280万元。</t>
  </si>
  <si>
    <t>福建省晋江市陈埭新奇特鞋业有限公司</t>
  </si>
  <si>
    <t>保证人：泉州安超鞋业有限公司、福建省晋江市陈埭爱尔美制鞋有限公司、安超（中国）有限公司、丁松概、丁松飘、丁松义、丁妈廷
抵押人：安超（中国）有限公司</t>
  </si>
  <si>
    <r>
      <rPr>
        <sz val="10.5"/>
        <rFont val="仿宋_GB2312"/>
        <charset val="134"/>
      </rPr>
      <t>抵押物：安超（中国）有限公司所有的位于晋江市陈埭镇岸兜村工业房地产提供一般抵押，土地面积3026</t>
    </r>
    <r>
      <rPr>
        <sz val="10.5"/>
        <rFont val="宋体"/>
        <charset val="134"/>
      </rPr>
      <t>㎡</t>
    </r>
    <r>
      <rPr>
        <sz val="10.5"/>
        <rFont val="仿宋_GB2312"/>
        <charset val="134"/>
      </rPr>
      <t>，建筑面积8251.73</t>
    </r>
    <r>
      <rPr>
        <sz val="10.5"/>
        <rFont val="宋体"/>
        <charset val="134"/>
      </rPr>
      <t>㎡</t>
    </r>
    <r>
      <rPr>
        <sz val="10.5"/>
        <rFont val="仿宋_GB2312"/>
        <charset val="134"/>
      </rPr>
      <t>。</t>
    </r>
  </si>
  <si>
    <t>福建惠康食品有限公司</t>
  </si>
  <si>
    <t>保证人：泉州新恒辉儿童用品有限公司、吴庆鸿、吴雪丽、高希宣、吴绳表              抵押人：福建惠康食品有限公司</t>
  </si>
  <si>
    <r>
      <rPr>
        <sz val="10.5"/>
        <color rgb="FF000000"/>
        <rFont val="仿宋_GB2312"/>
        <charset val="134"/>
      </rPr>
      <t>抵押物：福建惠康食品有限公司所有的位于罗山街道后林社区工业用地，土地面积2004</t>
    </r>
    <r>
      <rPr>
        <sz val="10.5"/>
        <color indexed="8"/>
        <rFont val="宋体"/>
        <charset val="134"/>
      </rPr>
      <t>㎡</t>
    </r>
    <r>
      <rPr>
        <sz val="10.5"/>
        <color rgb="FF000000"/>
        <rFont val="仿宋_GB2312"/>
        <charset val="134"/>
      </rPr>
      <t>，地上存在无证建筑物，最高额抵押担保金额为168万元。</t>
    </r>
  </si>
  <si>
    <t>漳州</t>
  </si>
  <si>
    <t>漳州傲农投资有限公司</t>
  </si>
  <si>
    <t>保证人：吴有林、韦唯、厦门毅植生物科技有限公司               抵押人：韦唯           质押人：漳州傲农投资有限公司</t>
  </si>
  <si>
    <r>
      <rPr>
        <sz val="10.5"/>
        <color rgb="FF000000"/>
        <rFont val="仿宋_GB2312"/>
        <charset val="134"/>
      </rPr>
      <t>1、重整留债质押物：漳州傲农投资有限公司持有的福建傲农生物科技集团股份有限公司（证券代码：603363）11570000股股票；                                                   2、抵债股票：福建傲农生物科技集团股份有限公司（证券代码：603363）6230000股股票，抵债价格6.8元/股；据管理人披露，限售期6个月。                                          3、韦唯名下位于厦门市思明区新华路65号之五503室住宅，建筑面积89.04</t>
    </r>
    <r>
      <rPr>
        <sz val="10.5"/>
        <color indexed="8"/>
        <rFont val="宋体"/>
        <charset val="134"/>
      </rPr>
      <t>㎡</t>
    </r>
    <r>
      <rPr>
        <sz val="10.5"/>
        <color rgb="FF000000"/>
        <rFont val="仿宋_GB2312"/>
        <charset val="134"/>
      </rPr>
      <t>，为715.21万元重组贷款提供抵押担保。</t>
    </r>
  </si>
  <si>
    <t>厦门</t>
  </si>
  <si>
    <t>厦门毅植生物科技有限公司</t>
  </si>
  <si>
    <t>保证人：吴有林、韦唯、漳州傲农投资有限公司、江西红土地化工有限公司</t>
  </si>
  <si>
    <t>抵债股票：福建傲农生物科技集团股份有限公司（证券代码：603363）370276股股票，抵债价格15.8元/股；据管理人披露，限售期12个月。</t>
  </si>
  <si>
    <t>福建金康塑胶有限公司</t>
  </si>
  <si>
    <t>保证人：南安市源兴塑胶制品有限公司、福建天安贸易有限公司、吴家粒、陈丽竹        抵押人：福建金康塑胶有限公司</t>
  </si>
  <si>
    <r>
      <rPr>
        <sz val="10.5"/>
        <color rgb="FF000000"/>
        <rFont val="仿宋_GB2312"/>
        <charset val="134"/>
      </rPr>
      <t>抵押物：福建金康塑胶有限公司拥有的位于南安市省新镇西埔村的南安市扶茂工业项目园区工业房地产一押，土地面积20683</t>
    </r>
    <r>
      <rPr>
        <sz val="10.5"/>
        <color indexed="8"/>
        <rFont val="宋体"/>
        <charset val="134"/>
      </rPr>
      <t>㎡</t>
    </r>
    <r>
      <rPr>
        <sz val="10.5"/>
        <color rgb="FF000000"/>
        <rFont val="仿宋_GB2312"/>
        <charset val="134"/>
      </rPr>
      <t>，建筑面积15214.69</t>
    </r>
    <r>
      <rPr>
        <sz val="10.5"/>
        <color indexed="8"/>
        <rFont val="宋体"/>
        <charset val="134"/>
      </rPr>
      <t>㎡</t>
    </r>
    <r>
      <rPr>
        <sz val="10.5"/>
        <color rgb="FF000000"/>
        <rFont val="仿宋_GB2312"/>
        <charset val="134"/>
      </rPr>
      <t>，最高额抵押金额4000万元。</t>
    </r>
  </si>
  <si>
    <t>南安市源兴塑胶制品有限公司</t>
  </si>
  <si>
    <t>保证人：福建金康塑胶有限公司、福建天安贸易有限公司、吴家勇、黄家治、吴家粒、陈丽竹                  抵押人：福建金康塑胶有限公司、南安市美林源兴食品包装袋厂</t>
  </si>
  <si>
    <r>
      <rPr>
        <sz val="10.5"/>
        <color rgb="FF000000"/>
        <rFont val="仿宋_GB2312"/>
        <charset val="134"/>
      </rPr>
      <t>抵押物1：南安市美林源兴食品包装袋厂拥有的位于南安市省新镇省新村库内1-6幢工业房地产，土地面积5348</t>
    </r>
    <r>
      <rPr>
        <sz val="10.5"/>
        <color indexed="8"/>
        <rFont val="宋体"/>
        <charset val="134"/>
      </rPr>
      <t>㎡</t>
    </r>
    <r>
      <rPr>
        <sz val="10.5"/>
        <color rgb="FF000000"/>
        <rFont val="仿宋_GB2312"/>
        <charset val="134"/>
      </rPr>
      <t>，建筑面积16346.02</t>
    </r>
    <r>
      <rPr>
        <sz val="10.5"/>
        <color indexed="8"/>
        <rFont val="宋体"/>
        <charset val="134"/>
      </rPr>
      <t>㎡</t>
    </r>
    <r>
      <rPr>
        <sz val="10.5"/>
        <color rgb="FF000000"/>
        <rFont val="仿宋_GB2312"/>
        <charset val="134"/>
      </rPr>
      <t>，最高额抵押金额1954.27万元；
抵押物2：福建金康塑胶有限公司拥有的位于南安市省新镇西埔村的南安市扶茂工业项目园区工业房地产二押，土地面积20683</t>
    </r>
    <r>
      <rPr>
        <sz val="10.5"/>
        <color indexed="8"/>
        <rFont val="宋体"/>
        <charset val="134"/>
      </rPr>
      <t>㎡</t>
    </r>
    <r>
      <rPr>
        <sz val="10.5"/>
        <color rgb="FF000000"/>
        <rFont val="仿宋_GB2312"/>
        <charset val="134"/>
      </rPr>
      <t>，建筑面积15214.69</t>
    </r>
    <r>
      <rPr>
        <sz val="10.5"/>
        <color indexed="8"/>
        <rFont val="宋体"/>
        <charset val="134"/>
      </rPr>
      <t>㎡</t>
    </r>
    <r>
      <rPr>
        <sz val="10.5"/>
        <color rgb="FF000000"/>
        <rFont val="仿宋_GB2312"/>
        <charset val="134"/>
      </rPr>
      <t>，最高额抵押金额5000万元。</t>
    </r>
  </si>
  <si>
    <t>福建宏远集团有限公司</t>
  </si>
  <si>
    <t>保证人：宏远纺织科技（泉州）有限公司、傲丝生态（中国）有限公司、洪朝阳</t>
  </si>
  <si>
    <t>无</t>
  </si>
  <si>
    <t>晋江市合兴服装织造有限公司</t>
  </si>
  <si>
    <t>保证人：泉州波里顿服饰织造有限公司、施天补、庄素文、施钜诚</t>
  </si>
  <si>
    <r>
      <rPr>
        <sz val="10.5"/>
        <color rgb="FF000000"/>
        <rFont val="仿宋_GB2312"/>
        <charset val="134"/>
      </rPr>
      <t>抵押物：晋江市合兴服装织造有限公司自有的位于晋江市深沪镇浔光村63号1幢2幢厂房及土地的工业房地产，土地面积15571</t>
    </r>
    <r>
      <rPr>
        <sz val="10.5"/>
        <color indexed="8"/>
        <rFont val="宋体"/>
        <charset val="134"/>
      </rPr>
      <t>㎡</t>
    </r>
    <r>
      <rPr>
        <sz val="10.5"/>
        <color rgb="FF000000"/>
        <rFont val="仿宋_GB2312"/>
        <charset val="134"/>
      </rPr>
      <t>，建筑面积8220.46</t>
    </r>
    <r>
      <rPr>
        <sz val="10.5"/>
        <color indexed="8"/>
        <rFont val="宋体"/>
        <charset val="134"/>
      </rPr>
      <t>㎡，</t>
    </r>
    <r>
      <rPr>
        <sz val="10.5"/>
        <color rgb="FF000000"/>
        <rFont val="仿宋_GB2312"/>
        <charset val="134"/>
      </rPr>
      <t>最高额抵押金额1793.09万元。</t>
    </r>
  </si>
  <si>
    <t>福建省神通能源投资有限公司</t>
  </si>
  <si>
    <t>保证人：泉州波里顿服饰织造有限公司、晋江市合兴服装织造有限公司、施天补、庄素文、施钜诚</t>
  </si>
  <si>
    <t>晋江鸿帆鞋业有限公司</t>
  </si>
  <si>
    <t>保证人：王太岗、李雪峰</t>
  </si>
  <si>
    <t>泉州逢时贸易有限公司</t>
  </si>
  <si>
    <t>保证人：许美满、杨建伟</t>
  </si>
  <si>
    <t>福州</t>
  </si>
  <si>
    <t>福建省福州市立峰纺织有限公司</t>
  </si>
  <si>
    <r>
      <rPr>
        <sz val="10.5"/>
        <color rgb="FF000000"/>
        <rFont val="仿宋_GB2312"/>
        <charset val="134"/>
      </rPr>
      <t>保证人：福建力特隆纺织印染有限公司、周春燕、许美</t>
    </r>
    <r>
      <rPr>
        <sz val="10.5"/>
        <color indexed="8"/>
        <rFont val="宋体"/>
        <charset val="134"/>
      </rPr>
      <t>媄</t>
    </r>
    <r>
      <rPr>
        <sz val="10.5"/>
        <color rgb="FF000000"/>
        <rFont val="仿宋_GB2312"/>
        <charset val="134"/>
      </rPr>
      <t>、周凯翔   抵押人：九江力丰实业有限公司</t>
    </r>
  </si>
  <si>
    <r>
      <rPr>
        <sz val="10.5"/>
        <color rgb="FF000000"/>
        <rFont val="仿宋_GB2312"/>
        <charset val="134"/>
      </rPr>
      <t>抵押物1：九江力丰实业有限公司所有的位于江西省九江市十里大道555号力丰·丽景天成10栋的住宅23套，建筑面积合计为939.09</t>
    </r>
    <r>
      <rPr>
        <sz val="10.5"/>
        <color indexed="8"/>
        <rFont val="宋体"/>
        <charset val="134"/>
      </rPr>
      <t>㎡</t>
    </r>
    <r>
      <rPr>
        <sz val="10.5"/>
        <color rgb="FF000000"/>
        <rFont val="仿宋_GB2312"/>
        <charset val="134"/>
      </rPr>
      <t>提供最高额抵押。                                                                                               
抵押物2：九江力丰实业有限公司所有的位于江西省九江市十里大道555号力丰·丽景天成10栋的商业2套，建筑面积合计为962.44</t>
    </r>
    <r>
      <rPr>
        <sz val="10.5"/>
        <color indexed="8"/>
        <rFont val="宋体"/>
        <charset val="134"/>
      </rPr>
      <t>㎡</t>
    </r>
    <r>
      <rPr>
        <sz val="10.5"/>
        <color rgb="FF000000"/>
        <rFont val="仿宋_GB2312"/>
        <charset val="134"/>
      </rPr>
      <t>提供最高额抵押。                                      上述抵押物合计最高额抵押金额为2458万元。</t>
    </r>
  </si>
  <si>
    <t>福州捆先贸易有限公司</t>
  </si>
  <si>
    <t>抵押人：林辉</t>
  </si>
  <si>
    <r>
      <rPr>
        <sz val="10.5"/>
        <color rgb="FF000000"/>
        <rFont val="仿宋_GB2312"/>
        <charset val="134"/>
      </rPr>
      <t>抵押物：林辉所有的位于福州市仓山区金城湾新榕佳园（金城湾）29#楼1603单元，建筑面积118.76</t>
    </r>
    <r>
      <rPr>
        <sz val="10.5"/>
        <color indexed="8"/>
        <rFont val="宋体"/>
        <charset val="134"/>
      </rPr>
      <t>㎡</t>
    </r>
    <r>
      <rPr>
        <sz val="10.5"/>
        <color rgb="FF000000"/>
        <rFont val="仿宋_GB2312"/>
        <charset val="134"/>
      </rPr>
      <t>，最高抵押金额301万元。</t>
    </r>
  </si>
  <si>
    <t>厦门中坤生物科技有限公司</t>
  </si>
  <si>
    <t>保证人：厦门中坤化学有限公司、中怡国际集团有限公司</t>
  </si>
  <si>
    <t>厦门闽灿实业有限公司</t>
  </si>
  <si>
    <t>保证人：王金顶、陈雅红</t>
  </si>
  <si>
    <t>福建省惠五建设工程有限公司</t>
  </si>
  <si>
    <t>保证人：泉州市亿民建设发展有限公司、福建省闽楚建设工程有限公司、张佳伟、曾翠蓉</t>
  </si>
  <si>
    <t>福州优优特科技有限公司</t>
  </si>
  <si>
    <t>保证人：童楚捷、李雨坤、江俊杰、童梦楚、福建鎏泽再生资源回收有限公司            抵押人：李雨坤</t>
  </si>
  <si>
    <r>
      <rPr>
        <sz val="10.5"/>
        <color rgb="FF000000"/>
        <rFont val="仿宋_GB2312"/>
        <charset val="134"/>
      </rPr>
      <t>抵押物1：李雨坤所有的位于厦门市集美区珩山一里1号301-316单元共计16套SOHO，总建筑面积为752.86</t>
    </r>
    <r>
      <rPr>
        <sz val="10.5"/>
        <color indexed="8"/>
        <rFont val="宋体"/>
        <charset val="134"/>
      </rPr>
      <t>㎡</t>
    </r>
    <r>
      <rPr>
        <sz val="10.5"/>
        <color rgb="FF000000"/>
        <rFont val="仿宋_GB2312"/>
        <charset val="134"/>
      </rPr>
      <t>.
抵押物2：李雨坤所有的位于厦门市集美区珩山一里2号301-307单元、321-329单元及1号331-332单元共计18套SOHO，总建筑面积为860.32</t>
    </r>
    <r>
      <rPr>
        <sz val="10.5"/>
        <color indexed="8"/>
        <rFont val="宋体"/>
        <charset val="134"/>
      </rPr>
      <t>㎡</t>
    </r>
    <r>
      <rPr>
        <sz val="10.5"/>
        <color rgb="FF000000"/>
        <rFont val="仿宋_GB2312"/>
        <charset val="134"/>
      </rPr>
      <t>。                                          上述抵押物合计最高额抵押金额为3952万元。</t>
    </r>
  </si>
  <si>
    <t>广为通讯技术(福建)有限公司</t>
  </si>
  <si>
    <t>保证人：福建千里飞舟文化传播有限公司、福州沙逊贸易有限公司、范飞跃、吴京军      抵押人：詹秀凝、广为通讯技术(福建)有限公司</t>
  </si>
  <si>
    <r>
      <rPr>
        <sz val="10.5"/>
        <color rgb="FF000000"/>
        <rFont val="仿宋_GB2312"/>
        <charset val="134"/>
      </rPr>
      <t>抵押物1：詹秀凝所有的位于福州市鼓楼区五凤街道梅峰路128号1#楼202单元，建筑面积88.13</t>
    </r>
    <r>
      <rPr>
        <sz val="10.5"/>
        <color indexed="8"/>
        <rFont val="宋体"/>
        <charset val="134"/>
      </rPr>
      <t>㎡</t>
    </r>
    <r>
      <rPr>
        <sz val="10.5"/>
        <color rgb="FF000000"/>
        <rFont val="仿宋_GB2312"/>
        <charset val="134"/>
      </rPr>
      <t>，土地性质为划拨用地，最高额抵押金额153.72万元。
抵押物2：广为通讯技术(福建)有限公司名下车辆，最高额抵押金额41万元。</t>
    </r>
  </si>
  <si>
    <t>南平</t>
  </si>
  <si>
    <t>邵武市美菰林卫生用品有限公司</t>
  </si>
  <si>
    <t>保证人：吴燕斌、阙红玉、吴敏、郭丽、福建美菰林生物科技有限公司                  抵押人：吴燕斌</t>
  </si>
  <si>
    <r>
      <rPr>
        <sz val="10.5"/>
        <color rgb="FF000000"/>
        <rFont val="仿宋_GB2312"/>
        <charset val="134"/>
      </rPr>
      <t>抵押物：吴燕斌所有的位于邵武市猴子山开发区1至5层住宅房产，建筑面积1842.53</t>
    </r>
    <r>
      <rPr>
        <sz val="10.5"/>
        <color indexed="8"/>
        <rFont val="宋体"/>
        <charset val="134"/>
      </rPr>
      <t>㎡</t>
    </r>
    <r>
      <rPr>
        <sz val="10.5"/>
        <color rgb="FF000000"/>
        <rFont val="仿宋_GB2312"/>
        <charset val="134"/>
      </rPr>
      <t>，土地面积752.4</t>
    </r>
    <r>
      <rPr>
        <sz val="10.5"/>
        <color indexed="8"/>
        <rFont val="宋体"/>
        <charset val="134"/>
      </rPr>
      <t>㎡</t>
    </r>
    <r>
      <rPr>
        <sz val="10.5"/>
        <color rgb="FF000000"/>
        <rFont val="仿宋_GB2312"/>
        <charset val="134"/>
      </rPr>
      <t>，最高额抵押金额669万元。</t>
    </r>
  </si>
  <si>
    <t>福建省南平康虹商贸有限公司</t>
  </si>
  <si>
    <t>保证人：瞿康福、王爱琴、林金泉、朱亚青、官成福、孙桂花、陈如峰、王秋琴           抵押人：福建省南平康虹商贸有限公司</t>
  </si>
  <si>
    <r>
      <rPr>
        <sz val="10.5"/>
        <color rgb="FF000000"/>
        <rFont val="仿宋_GB2312"/>
        <charset val="134"/>
      </rPr>
      <t>抵押物：福建省南平康虹商贸有限公司所有的位于福建省南平市延平区黄墩小作村土地公垄头1-8层工业房产，建筑面积11682.7</t>
    </r>
    <r>
      <rPr>
        <sz val="10.5"/>
        <color indexed="8"/>
        <rFont val="宋体"/>
        <charset val="134"/>
      </rPr>
      <t>㎡</t>
    </r>
    <r>
      <rPr>
        <sz val="10.5"/>
        <color rgb="FF000000"/>
        <rFont val="仿宋_GB2312"/>
        <charset val="134"/>
      </rPr>
      <t>，土地面积11509.8</t>
    </r>
    <r>
      <rPr>
        <sz val="10.5"/>
        <color indexed="8"/>
        <rFont val="宋体"/>
        <charset val="134"/>
      </rPr>
      <t>㎡</t>
    </r>
    <r>
      <rPr>
        <sz val="10.5"/>
        <color rgb="FF000000"/>
        <rFont val="仿宋_GB2312"/>
        <charset val="134"/>
      </rPr>
      <t>，最高额抵押金额1892万元。</t>
    </r>
  </si>
  <si>
    <t>福建省建瓯市闽众汽车有限公司</t>
  </si>
  <si>
    <t>保证人：刘小霖、黄丽、福建省建瓯市中辰汽车贸易有限公司、福建省元辰汽车有限公司  抵押人：刘小霖</t>
  </si>
  <si>
    <r>
      <rPr>
        <sz val="10.5"/>
        <color rgb="FF000000"/>
        <rFont val="仿宋_GB2312"/>
        <charset val="134"/>
      </rPr>
      <t>抵押物：刘小霖所有的位于建瓯市新区54-58-2-8-1、-2地块（瓯宁路200号）1-5层商住房产，建筑面积860.4</t>
    </r>
    <r>
      <rPr>
        <sz val="10.5"/>
        <color indexed="8"/>
        <rFont val="宋体"/>
        <charset val="134"/>
      </rPr>
      <t>㎡</t>
    </r>
    <r>
      <rPr>
        <sz val="10.5"/>
        <color rgb="FF000000"/>
        <rFont val="仿宋_GB2312"/>
        <charset val="134"/>
      </rPr>
      <t>，土地面积190.4</t>
    </r>
    <r>
      <rPr>
        <sz val="10.5"/>
        <color indexed="8"/>
        <rFont val="宋体"/>
        <charset val="134"/>
      </rPr>
      <t>㎡</t>
    </r>
    <r>
      <rPr>
        <sz val="10.5"/>
        <color rgb="FF000000"/>
        <rFont val="仿宋_GB2312"/>
        <charset val="134"/>
      </rPr>
      <t>，最高额抵押金额550万元。</t>
    </r>
  </si>
  <si>
    <t>福建省建阳武夷味精有限公司</t>
  </si>
  <si>
    <t>保证人：李友明      抵押人：福建省建阳武夷味精有限公司</t>
  </si>
  <si>
    <r>
      <rPr>
        <sz val="10.5"/>
        <color rgb="FF000000"/>
        <rFont val="仿宋_GB2312"/>
        <charset val="134"/>
      </rPr>
      <t>抵押物：福建省建阳武夷味精有限公司所有的位于南平市建阳区童游街道办事处水东工业路201号工业房产，建筑面积5662.79</t>
    </r>
    <r>
      <rPr>
        <sz val="10.5"/>
        <color indexed="8"/>
        <rFont val="宋体"/>
        <charset val="134"/>
      </rPr>
      <t>㎡</t>
    </r>
    <r>
      <rPr>
        <sz val="10.5"/>
        <color rgb="FF000000"/>
        <rFont val="仿宋_GB2312"/>
        <charset val="134"/>
      </rPr>
      <t>，土地面积36741.2</t>
    </r>
    <r>
      <rPr>
        <sz val="10.5"/>
        <color indexed="8"/>
        <rFont val="宋体"/>
        <charset val="134"/>
      </rPr>
      <t>㎡</t>
    </r>
    <r>
      <rPr>
        <sz val="10.5"/>
        <color rgb="FF000000"/>
        <rFont val="仿宋_GB2312"/>
        <charset val="134"/>
      </rPr>
      <t>，最高额抵押金额1292万元。</t>
    </r>
  </si>
  <si>
    <t>福建海川药业科技发展有限公司</t>
  </si>
  <si>
    <t>保证人：福建通浩贸易有限公司、蔡正望（ZHENGWANGCAI）、金琼                  抵押人：福建南平同春药业有限公司、福建兆农实业发展有限公司、福建海川药业科技发展有限公司</t>
  </si>
  <si>
    <r>
      <rPr>
        <sz val="10.5"/>
        <color rgb="FF000000"/>
        <rFont val="仿宋_GB2312"/>
        <charset val="134"/>
      </rPr>
      <t>抵押物1：福建南平同春药业有限公司所有的位于南平市西芹镇坂后海川路8号1-3层、南平市西芹镇坂后海川路8号1-5层工业房产，土地面积14890.41</t>
    </r>
    <r>
      <rPr>
        <sz val="10.5"/>
        <color indexed="8"/>
        <rFont val="宋体"/>
        <charset val="134"/>
      </rPr>
      <t>㎡</t>
    </r>
    <r>
      <rPr>
        <sz val="10.5"/>
        <color rgb="FF000000"/>
        <rFont val="仿宋_GB2312"/>
        <charset val="134"/>
      </rPr>
      <t>，建筑面积7577.14</t>
    </r>
    <r>
      <rPr>
        <sz val="10.5"/>
        <color indexed="8"/>
        <rFont val="宋体"/>
        <charset val="134"/>
      </rPr>
      <t>㎡</t>
    </r>
    <r>
      <rPr>
        <sz val="10.5"/>
        <color rgb="FF000000"/>
        <rFont val="仿宋_GB2312"/>
        <charset val="134"/>
      </rPr>
      <t>，最高额抵押金额820万元。
抵押物2：南平市延平区大横镇龙山路26号、27号工业房地产，福建兆农实业发展有限公司所有的位于26号土地面积20000</t>
    </r>
    <r>
      <rPr>
        <sz val="10.5"/>
        <color indexed="8"/>
        <rFont val="宋体"/>
        <charset val="134"/>
      </rPr>
      <t>㎡</t>
    </r>
    <r>
      <rPr>
        <sz val="10.5"/>
        <color rgb="FF000000"/>
        <rFont val="仿宋_GB2312"/>
        <charset val="134"/>
      </rPr>
      <t>，建筑面积3331.9</t>
    </r>
    <r>
      <rPr>
        <sz val="10.5"/>
        <color indexed="8"/>
        <rFont val="宋体"/>
        <charset val="134"/>
      </rPr>
      <t>㎡</t>
    </r>
    <r>
      <rPr>
        <sz val="10.5"/>
        <color rgb="FF000000"/>
        <rFont val="仿宋_GB2312"/>
        <charset val="134"/>
      </rPr>
      <t>，最高额抵押金额1400万元；福建海川药业科技发展有限公司所有的位于27号土地面积35143.25</t>
    </r>
    <r>
      <rPr>
        <sz val="10.5"/>
        <color indexed="8"/>
        <rFont val="宋体"/>
        <charset val="134"/>
      </rPr>
      <t>㎡</t>
    </r>
    <r>
      <rPr>
        <sz val="10.5"/>
        <color rgb="FF000000"/>
        <rFont val="仿宋_GB2312"/>
        <charset val="134"/>
      </rPr>
      <t>，建筑面积4997.85</t>
    </r>
    <r>
      <rPr>
        <sz val="10.5"/>
        <color indexed="8"/>
        <rFont val="宋体"/>
        <charset val="134"/>
      </rPr>
      <t>㎡</t>
    </r>
    <r>
      <rPr>
        <sz val="10.5"/>
        <color rgb="FF000000"/>
        <rFont val="仿宋_GB2312"/>
        <charset val="134"/>
      </rPr>
      <t>，最高额抵押金额2200万元；合计土地面积55143.25</t>
    </r>
    <r>
      <rPr>
        <sz val="10.5"/>
        <color indexed="8"/>
        <rFont val="宋体"/>
        <charset val="134"/>
      </rPr>
      <t>㎡</t>
    </r>
    <r>
      <rPr>
        <sz val="10.5"/>
        <color rgb="FF000000"/>
        <rFont val="仿宋_GB2312"/>
        <charset val="134"/>
      </rPr>
      <t>，建筑面积8329.75</t>
    </r>
    <r>
      <rPr>
        <sz val="10.5"/>
        <color indexed="8"/>
        <rFont val="宋体"/>
        <charset val="134"/>
      </rPr>
      <t>㎡</t>
    </r>
    <r>
      <rPr>
        <sz val="10.5"/>
        <color rgb="FF000000"/>
        <rFont val="仿宋_GB2312"/>
        <charset val="134"/>
      </rPr>
      <t>。</t>
    </r>
  </si>
  <si>
    <t>福建省南平市华林路桥劳务有限公司</t>
  </si>
  <si>
    <t>保证人：林林武、林爱萍                  抵押人：林林武、林爱萍</t>
  </si>
  <si>
    <r>
      <rPr>
        <sz val="10.5"/>
        <color rgb="FF000000"/>
        <rFont val="仿宋_GB2312"/>
        <charset val="134"/>
      </rPr>
      <t>抵押物：林林武、林爱萍所有的位于南平市延平区南福路35号（亿发建材装璜材料市场）4幢205、206、307、308号四间商业用房，合计建筑面积352.06</t>
    </r>
    <r>
      <rPr>
        <sz val="10.5"/>
        <color indexed="8"/>
        <rFont val="宋体"/>
        <charset val="134"/>
      </rPr>
      <t>㎡</t>
    </r>
    <r>
      <rPr>
        <sz val="10.5"/>
        <color rgb="FF000000"/>
        <rFont val="仿宋_GB2312"/>
        <charset val="134"/>
      </rPr>
      <t>，最高额抵押金额240万元。</t>
    </r>
  </si>
  <si>
    <t>福建福宏商贸集团有限公司</t>
  </si>
  <si>
    <t>保证人：杨仁富、黄美珠                    抵押人：福建省建瓯市福源宏贸易有限公司</t>
  </si>
  <si>
    <r>
      <rPr>
        <sz val="10.5"/>
        <color rgb="FF000000"/>
        <rFont val="仿宋_GB2312"/>
        <charset val="134"/>
      </rPr>
      <t>抵押物1：福建省建瓯市福源宏贸易有限公司所有的位于南平市建阳区中山路449号（胜德文化城12-2内店）的商业房产，建筑面积802.77</t>
    </r>
    <r>
      <rPr>
        <sz val="10.5"/>
        <color indexed="8"/>
        <rFont val="宋体"/>
        <charset val="134"/>
      </rPr>
      <t>㎡</t>
    </r>
    <r>
      <rPr>
        <sz val="10.5"/>
        <color rgb="FF000000"/>
        <rFont val="仿宋_GB2312"/>
        <charset val="134"/>
      </rPr>
      <t>。
抵押物2：福建省建瓯市福源宏贸易有限公司所有的位于南平市建阳区中山路88号701室的住宅，建筑面积168.01</t>
    </r>
    <r>
      <rPr>
        <sz val="10.5"/>
        <color indexed="8"/>
        <rFont val="宋体"/>
        <charset val="134"/>
      </rPr>
      <t>㎡</t>
    </r>
    <r>
      <rPr>
        <sz val="10.5"/>
        <color rgb="FF000000"/>
        <rFont val="仿宋_GB2312"/>
        <charset val="134"/>
      </rPr>
      <t>。       上述抵押物合计最高额抵押金额为2064万元，上述抵押物一押。</t>
    </r>
  </si>
  <si>
    <t>福建省建瓯市福宏闽光贸易有限公司</t>
  </si>
  <si>
    <t>保证人：杨仁富、黄美珠、滕增荣           抵押人：福建省建瓯市福源宏贸易有限公司</t>
  </si>
  <si>
    <r>
      <rPr>
        <sz val="10.5"/>
        <color rgb="FF000000"/>
        <rFont val="仿宋_GB2312"/>
        <charset val="134"/>
      </rPr>
      <t>抵押物1：福建省建瓯市福源宏贸易有限公司所有的位于南平市建阳区中山路449号（胜德文化城12-2内店）的商业房产，建筑面积802.77</t>
    </r>
    <r>
      <rPr>
        <sz val="10.5"/>
        <color indexed="8"/>
        <rFont val="宋体"/>
        <charset val="134"/>
      </rPr>
      <t>㎡</t>
    </r>
    <r>
      <rPr>
        <sz val="10.5"/>
        <color rgb="FF000000"/>
        <rFont val="仿宋_GB2312"/>
        <charset val="134"/>
      </rPr>
      <t>。
抵押物2：福建省建瓯市福源宏贸易有限公司所有的位于南平市建阳区中山路88号701室的住宅，建筑面积168.01</t>
    </r>
    <r>
      <rPr>
        <sz val="10.5"/>
        <color indexed="8"/>
        <rFont val="宋体"/>
        <charset val="134"/>
      </rPr>
      <t>㎡</t>
    </r>
    <r>
      <rPr>
        <sz val="10.5"/>
        <color rgb="FF000000"/>
        <rFont val="仿宋_GB2312"/>
        <charset val="134"/>
      </rPr>
      <t>。       上述抵押物合计最高额抵押金额为350万元，上述抵押物二押。</t>
    </r>
  </si>
  <si>
    <t>福建省建瓯闽宏钢铁贸易有限公司</t>
  </si>
  <si>
    <t>保证人：杨仁富、黄美珠、李一麟、甘烨敏  抵押人：福建省建瓯市福源宏贸易有限公司</t>
  </si>
  <si>
    <r>
      <rPr>
        <sz val="10.5"/>
        <color rgb="FF000000"/>
        <rFont val="仿宋_GB2312"/>
        <charset val="134"/>
      </rPr>
      <t>抵押物1：福建省建瓯市福源宏贸易有限公司所有的位于南平市建阳区中山路449号（胜德文化城12-2内店）的商业房产，建筑面积802.77</t>
    </r>
    <r>
      <rPr>
        <sz val="10.5"/>
        <color indexed="8"/>
        <rFont val="宋体"/>
        <charset val="134"/>
      </rPr>
      <t>㎡</t>
    </r>
    <r>
      <rPr>
        <sz val="10.5"/>
        <color rgb="FF000000"/>
        <rFont val="仿宋_GB2312"/>
        <charset val="134"/>
      </rPr>
      <t>。
抵押物2：福建省建瓯市福源宏贸易有限公司所有的位于南平市建阳区中山路88号701室的住宅，建筑面积168.01</t>
    </r>
    <r>
      <rPr>
        <sz val="10.5"/>
        <color indexed="8"/>
        <rFont val="宋体"/>
        <charset val="134"/>
      </rPr>
      <t>㎡</t>
    </r>
    <r>
      <rPr>
        <sz val="10.5"/>
        <color rgb="FF000000"/>
        <rFont val="仿宋_GB2312"/>
        <charset val="134"/>
      </rPr>
      <t>。       上述抵押物合计最高额抵押金额为350万元，上述抵押物三押。</t>
    </r>
  </si>
  <si>
    <t>福建福宏物流有限公司</t>
  </si>
  <si>
    <t xml:space="preserve">保证人：杨仁富、黄美珠、福建福宏商贸集团有限公司            抵押人：福建省建瓯市福源宏贸易有限公司 </t>
  </si>
  <si>
    <r>
      <rPr>
        <sz val="10.5"/>
        <color rgb="FF000000"/>
        <rFont val="仿宋_GB2312"/>
        <charset val="134"/>
      </rPr>
      <t>抵押物1：福建省建瓯市福源宏贸易有限公司所有的位于南平市建阳区中山路449号（胜德文化城12-2内店）的商业房产，建筑面积802.77</t>
    </r>
    <r>
      <rPr>
        <sz val="10.5"/>
        <color indexed="8"/>
        <rFont val="宋体"/>
        <charset val="134"/>
      </rPr>
      <t>㎡</t>
    </r>
    <r>
      <rPr>
        <sz val="10.5"/>
        <color rgb="FF000000"/>
        <rFont val="仿宋_GB2312"/>
        <charset val="134"/>
      </rPr>
      <t>。
抵押物2：福建省建瓯市福源宏贸易有限公司所有的位于南平市建阳区中山路88号701室的住宅，建筑面积168.01</t>
    </r>
    <r>
      <rPr>
        <sz val="10.5"/>
        <color indexed="8"/>
        <rFont val="宋体"/>
        <charset val="134"/>
      </rPr>
      <t>㎡</t>
    </r>
    <r>
      <rPr>
        <sz val="10.5"/>
        <color rgb="FF000000"/>
        <rFont val="仿宋_GB2312"/>
        <charset val="134"/>
      </rPr>
      <t>。       上述抵押物合计最高额抵押金额为350万元，上述抵押物四押。</t>
    </r>
  </si>
  <si>
    <t>南平市丰源木业有限公司</t>
  </si>
  <si>
    <t>保证人：傅发茂、曹桂凤、傅克功、陈祥玉、傅克成、丁秀萍          抵押人：南平市丰源木业有限公司</t>
  </si>
  <si>
    <r>
      <rPr>
        <sz val="10.5"/>
        <color rgb="FF000000"/>
        <rFont val="仿宋_GB2312"/>
        <charset val="134"/>
      </rPr>
      <t>抵押物：南平市丰源木业有限公司所有的位于南平市延平区安丰村牛栏坑工业房地产的工业房产，建筑面积4584.86</t>
    </r>
    <r>
      <rPr>
        <sz val="10.5"/>
        <color indexed="8"/>
        <rFont val="宋体"/>
        <charset val="134"/>
      </rPr>
      <t>㎡</t>
    </r>
    <r>
      <rPr>
        <sz val="10.5"/>
        <color rgb="FF000000"/>
        <rFont val="仿宋_GB2312"/>
        <charset val="134"/>
      </rPr>
      <t>，土地面积6674.24</t>
    </r>
    <r>
      <rPr>
        <sz val="10.5"/>
        <color indexed="8"/>
        <rFont val="宋体"/>
        <charset val="134"/>
      </rPr>
      <t>㎡</t>
    </r>
    <r>
      <rPr>
        <sz val="10.5"/>
        <color rgb="FF000000"/>
        <rFont val="仿宋_GB2312"/>
        <charset val="134"/>
      </rPr>
      <t>，最高额抵押金额933.2万元。</t>
    </r>
  </si>
  <si>
    <t>龙岩</t>
  </si>
  <si>
    <t>龙岩市连城品品米业有限公司</t>
  </si>
  <si>
    <t>保证人：徐品品、黄翠云、郑有强、徐清花  抵押人：龙岩市连城品品米业有限公司</t>
  </si>
  <si>
    <r>
      <rPr>
        <sz val="10.5"/>
        <color rgb="FF000000"/>
        <rFont val="仿宋_GB2312"/>
        <charset val="134"/>
      </rPr>
      <t>抵押物：龙岩市连城品品米业有限公司所有的位于连城县北团镇孙台村无祀台的工业房地产，建筑面积3186.72</t>
    </r>
    <r>
      <rPr>
        <sz val="10.5"/>
        <color indexed="8"/>
        <rFont val="宋体"/>
        <charset val="134"/>
      </rPr>
      <t>㎡</t>
    </r>
    <r>
      <rPr>
        <sz val="10.5"/>
        <color rgb="FF000000"/>
        <rFont val="仿宋_GB2312"/>
        <charset val="134"/>
      </rPr>
      <t>，土地面积11480.62</t>
    </r>
    <r>
      <rPr>
        <sz val="10.5"/>
        <color indexed="8"/>
        <rFont val="宋体"/>
        <charset val="134"/>
      </rPr>
      <t>㎡</t>
    </r>
    <r>
      <rPr>
        <sz val="10.5"/>
        <color rgb="FF000000"/>
        <rFont val="仿宋_GB2312"/>
        <charset val="134"/>
      </rPr>
      <t>，最高额抵押金额707.29万元。</t>
    </r>
  </si>
  <si>
    <t>连城县瑞仁通用机械有限公司</t>
  </si>
  <si>
    <t>保证人：江开仁、林才云、罗雪云          抵押人：连城县瑞仁通用机械有限公司</t>
  </si>
  <si>
    <r>
      <rPr>
        <sz val="10.5"/>
        <color rgb="FF000000"/>
        <rFont val="仿宋_GB2312"/>
        <charset val="134"/>
      </rPr>
      <t>抵押物1：连城县瑞仁通用机械有限公司所有的位于连城县朋口镇朋城村工业园区路9号工业房地产，建筑面积2575.52平</t>
    </r>
    <r>
      <rPr>
        <sz val="10.5"/>
        <color indexed="8"/>
        <rFont val="宋体"/>
        <charset val="134"/>
      </rPr>
      <t>㎡</t>
    </r>
    <r>
      <rPr>
        <sz val="10.5"/>
        <color rgb="FF000000"/>
        <rFont val="仿宋_GB2312"/>
        <charset val="134"/>
      </rPr>
      <t>，土地面积8209.5</t>
    </r>
    <r>
      <rPr>
        <sz val="10.5"/>
        <color indexed="8"/>
        <rFont val="宋体"/>
        <charset val="134"/>
      </rPr>
      <t>㎡</t>
    </r>
    <r>
      <rPr>
        <sz val="10.5"/>
        <color rgb="FF000000"/>
        <rFont val="仿宋_GB2312"/>
        <charset val="134"/>
      </rPr>
      <t xml:space="preserve">
抵押物2：连城县瑞仁通用机械有限公司所有的位于连城县朋口工业园区的工业用地，土地面积6879.18</t>
    </r>
    <r>
      <rPr>
        <sz val="10.5"/>
        <color indexed="8"/>
        <rFont val="宋体"/>
        <charset val="134"/>
      </rPr>
      <t>㎡</t>
    </r>
    <r>
      <rPr>
        <sz val="10.5"/>
        <color rgb="FF000000"/>
        <rFont val="仿宋_GB2312"/>
        <charset val="134"/>
      </rPr>
      <t>，最高额抵押金额707.29万元。                                          上述抵押物合计最高额抵押金额为595.73万元。</t>
    </r>
  </si>
  <si>
    <t>龙岩美食六哥电子商务有限公司</t>
  </si>
  <si>
    <t>保证人：蓝永建、余雪芳                  抵押人：蓝永建</t>
  </si>
  <si>
    <r>
      <rPr>
        <sz val="10.5"/>
        <color rgb="FF000000"/>
        <rFont val="仿宋_GB2312"/>
        <charset val="134"/>
      </rPr>
      <t>抵押物：蓝永建所有的位于龙岩市新罗区东肖镇龙腾南路10号（中瑞尚城（限价商品房））2幢1412住宅及R105号人防车位，住宅面积120.4</t>
    </r>
    <r>
      <rPr>
        <sz val="10.5"/>
        <color indexed="8"/>
        <rFont val="宋体"/>
        <charset val="134"/>
      </rPr>
      <t>㎡</t>
    </r>
    <r>
      <rPr>
        <sz val="10.5"/>
        <color rgb="FF000000"/>
        <rFont val="仿宋_GB2312"/>
        <charset val="134"/>
      </rPr>
      <t>，车位面积37.09</t>
    </r>
    <r>
      <rPr>
        <sz val="10.5"/>
        <color indexed="8"/>
        <rFont val="宋体"/>
        <charset val="134"/>
      </rPr>
      <t>㎡</t>
    </r>
    <r>
      <rPr>
        <sz val="10.5"/>
        <color rgb="FF000000"/>
        <rFont val="仿宋_GB2312"/>
        <charset val="134"/>
      </rPr>
      <t>，最高额抵押金额131.8万元。</t>
    </r>
  </si>
  <si>
    <t>福建省汉唐农业发展有限公司</t>
  </si>
  <si>
    <t>保证人：庹明群、福建东略贸易集团有限公司抵押人：庹明群</t>
  </si>
  <si>
    <r>
      <rPr>
        <sz val="10.5"/>
        <color rgb="FF000000"/>
        <rFont val="仿宋_GB2312"/>
        <charset val="134"/>
      </rPr>
      <t>抵押物：庹明群所有的位于龙岩市新罗区西城西安侨民路202号（西安安置小区）4幢601住宅及40号附属杂物间；龙岩市新罗区西城西安侨民路202号（西安安置小区）4幢603住宅及25号附属杂物间；龙岩市新罗区西城西安侨民路202号（西安安置小区）4幢604住宅及20号附属杂物间；龙岩市新罗区西城西安侨民路202号（西安安置小区）4幢607住宅及03号附属杂物间。601建筑面积：232.03</t>
    </r>
    <r>
      <rPr>
        <sz val="10.5"/>
        <color indexed="8"/>
        <rFont val="宋体"/>
        <charset val="134"/>
      </rPr>
      <t>㎡</t>
    </r>
    <r>
      <rPr>
        <sz val="10.5"/>
        <color rgb="FF000000"/>
        <rFont val="仿宋_GB2312"/>
        <charset val="134"/>
      </rPr>
      <t>，603建筑面积：190.85</t>
    </r>
    <r>
      <rPr>
        <sz val="10.5"/>
        <color indexed="8"/>
        <rFont val="宋体"/>
        <charset val="134"/>
      </rPr>
      <t>㎡</t>
    </r>
    <r>
      <rPr>
        <sz val="10.5"/>
        <color rgb="FF000000"/>
        <rFont val="仿宋_GB2312"/>
        <charset val="134"/>
      </rPr>
      <t>，604建筑面积：186.41</t>
    </r>
    <r>
      <rPr>
        <sz val="10.5"/>
        <color indexed="8"/>
        <rFont val="宋体"/>
        <charset val="134"/>
      </rPr>
      <t>㎡</t>
    </r>
    <r>
      <rPr>
        <sz val="10.5"/>
        <color rgb="FF000000"/>
        <rFont val="仿宋_GB2312"/>
        <charset val="134"/>
      </rPr>
      <t>，607建筑面积:191.77</t>
    </r>
    <r>
      <rPr>
        <sz val="10.5"/>
        <color indexed="8"/>
        <rFont val="宋体"/>
        <charset val="134"/>
      </rPr>
      <t>㎡</t>
    </r>
    <r>
      <rPr>
        <sz val="10.5"/>
        <color rgb="FF000000"/>
        <rFont val="仿宋_GB2312"/>
        <charset val="134"/>
      </rPr>
      <t>，40号附属杂物间建筑面积：15.28</t>
    </r>
    <r>
      <rPr>
        <sz val="10.5"/>
        <color indexed="8"/>
        <rFont val="宋体"/>
        <charset val="134"/>
      </rPr>
      <t>㎡</t>
    </r>
    <r>
      <rPr>
        <sz val="10.5"/>
        <color rgb="FF000000"/>
        <rFont val="仿宋_GB2312"/>
        <charset val="134"/>
      </rPr>
      <t>，25号附属杂物间建筑面积：13.02</t>
    </r>
    <r>
      <rPr>
        <sz val="10.5"/>
        <color indexed="8"/>
        <rFont val="宋体"/>
        <charset val="134"/>
      </rPr>
      <t>㎡</t>
    </r>
    <r>
      <rPr>
        <sz val="10.5"/>
        <color rgb="FF000000"/>
        <rFont val="仿宋_GB2312"/>
        <charset val="134"/>
      </rPr>
      <t>，03号附属杂物间建筑面积：14.47</t>
    </r>
    <r>
      <rPr>
        <sz val="10.5"/>
        <color indexed="8"/>
        <rFont val="宋体"/>
        <charset val="134"/>
      </rPr>
      <t>㎡</t>
    </r>
    <r>
      <rPr>
        <sz val="10.5"/>
        <color rgb="FF000000"/>
        <rFont val="仿宋_GB2312"/>
        <charset val="134"/>
      </rPr>
      <t>，20号附属杂物间建筑面积：14.47</t>
    </r>
    <r>
      <rPr>
        <sz val="10.5"/>
        <color indexed="8"/>
        <rFont val="宋体"/>
        <charset val="134"/>
      </rPr>
      <t>㎡</t>
    </r>
    <r>
      <rPr>
        <sz val="10.5"/>
        <color rgb="FF000000"/>
        <rFont val="仿宋_GB2312"/>
        <charset val="134"/>
      </rPr>
      <t>。                                             上述抵押物合计最高额抵押金额为653.6万元。</t>
    </r>
  </si>
  <si>
    <t>龙岩市恒达工程有限公司</t>
  </si>
  <si>
    <t>保证人：谢贵华、谢汝彬、蒋八连、刘美金  抵押人：龙岩市恒达工程有限公司</t>
  </si>
  <si>
    <r>
      <rPr>
        <sz val="10.5"/>
        <color rgb="FF000000"/>
        <rFont val="仿宋_GB2312"/>
        <charset val="134"/>
      </rPr>
      <t>抵押物：龙岩市恒达工程有限公司所有的位于龙岩市新罗区南城小溪路3号2层及-1层地下层，-1层建筑面积2752.66</t>
    </r>
    <r>
      <rPr>
        <sz val="10.5"/>
        <color indexed="8"/>
        <rFont val="宋体"/>
        <charset val="134"/>
      </rPr>
      <t>㎡</t>
    </r>
    <r>
      <rPr>
        <sz val="10.5"/>
        <color rgb="FF000000"/>
        <rFont val="仿宋_GB2312"/>
        <charset val="134"/>
      </rPr>
      <t>，土地面积543.7</t>
    </r>
    <r>
      <rPr>
        <sz val="10.5"/>
        <color indexed="8"/>
        <rFont val="宋体"/>
        <charset val="134"/>
      </rPr>
      <t>㎡</t>
    </r>
    <r>
      <rPr>
        <sz val="10.5"/>
        <color rgb="FF000000"/>
        <rFont val="仿宋_GB2312"/>
        <charset val="134"/>
      </rPr>
      <t>（城镇住宅用地），2层建筑面积2536.05</t>
    </r>
    <r>
      <rPr>
        <sz val="10.5"/>
        <color indexed="8"/>
        <rFont val="宋体"/>
        <charset val="134"/>
      </rPr>
      <t>㎡</t>
    </r>
    <r>
      <rPr>
        <sz val="10.5"/>
        <color rgb="FF000000"/>
        <rFont val="仿宋_GB2312"/>
        <charset val="134"/>
      </rPr>
      <t>，土地面积500.9</t>
    </r>
    <r>
      <rPr>
        <sz val="10.5"/>
        <color indexed="8"/>
        <rFont val="宋体"/>
        <charset val="134"/>
      </rPr>
      <t>㎡</t>
    </r>
    <r>
      <rPr>
        <sz val="10.5"/>
        <color rgb="FF000000"/>
        <rFont val="仿宋_GB2312"/>
        <charset val="134"/>
      </rPr>
      <t>（商务金融用地），最高额抵押金额2944.26万元。</t>
    </r>
  </si>
  <si>
    <t>龙岩市新罗区华品建筑劳务有限公司</t>
  </si>
  <si>
    <t>保证人：肖忠品、林生梅</t>
  </si>
  <si>
    <t>合计</t>
  </si>
  <si>
    <t>/</t>
  </si>
  <si>
    <t>备注：上述债权金额可能存在计算误差，债务人和担保人应清偿的本金、利息、罚息、迟延履行金及代垫费用等，按借款合同、担保合同的有关约定及相关法律、法规、生效法律文书等计算为准。</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</si>
</sst>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27">
    <font>
      <sz val="12"/>
      <name val="宋体"/>
      <charset val="134"/>
    </font>
    <font>
      <sz val="10.5"/>
      <name val="仿宋_GB2312"/>
      <charset val="134"/>
    </font>
    <font>
      <sz val="10.5"/>
      <color rgb="FF000000"/>
      <name val="仿宋_GB2312"/>
      <charset val="134"/>
    </font>
    <font>
      <sz val="11"/>
      <name val="仿宋_GB2312"/>
      <charset val="134"/>
    </font>
    <font>
      <sz val="10"/>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5"/>
      <name val="宋体"/>
      <charset val="134"/>
    </font>
    <font>
      <sz val="10.5"/>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0"/>
      </bottom>
      <diagonal/>
    </border>
    <border>
      <left style="thin">
        <color auto="1"/>
      </left>
      <right style="thin">
        <color indexed="8"/>
      </right>
      <top style="thin">
        <color auto="1"/>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7"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8"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9" fillId="9" borderId="0" applyNumberFormat="0" applyBorder="0" applyAlignment="0" applyProtection="0">
      <alignment vertical="center"/>
    </xf>
    <xf numFmtId="0" fontId="12" fillId="0" borderId="10" applyNumberFormat="0" applyFill="0" applyAlignment="0" applyProtection="0">
      <alignment vertical="center"/>
    </xf>
    <xf numFmtId="0" fontId="9" fillId="10" borderId="0" applyNumberFormat="0" applyBorder="0" applyAlignment="0" applyProtection="0">
      <alignment vertical="center"/>
    </xf>
    <xf numFmtId="0" fontId="18" fillId="11" borderId="11" applyNumberFormat="0" applyAlignment="0" applyProtection="0">
      <alignment vertical="center"/>
    </xf>
    <xf numFmtId="0" fontId="19" fillId="11" borderId="7" applyNumberFormat="0" applyAlignment="0" applyProtection="0">
      <alignment vertical="center"/>
    </xf>
    <xf numFmtId="0" fontId="20" fillId="12" borderId="12"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29">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0" fillId="0" borderId="0" xfId="0" applyAlignment="1">
      <alignment horizontal="center" vertical="center"/>
    </xf>
    <xf numFmtId="0" fontId="1" fillId="0" borderId="0" xfId="0" applyFont="1" applyFill="1" applyBorder="1" applyAlignment="1">
      <alignment horizontal="left" vertical="center"/>
    </xf>
    <xf numFmtId="0" fontId="0" fillId="0" borderId="0" xfId="0" applyFill="1" applyBorder="1">
      <alignment vertical="center"/>
    </xf>
    <xf numFmtId="0" fontId="0" fillId="0" borderId="0" xfId="0" applyFill="1" applyBorder="1" applyAlignment="1">
      <alignment horizontal="center" vertical="center"/>
    </xf>
    <xf numFmtId="0" fontId="1"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4" fontId="2"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0" xfId="0" applyFont="1" applyFill="1">
      <alignment vertical="center"/>
    </xf>
    <xf numFmtId="0" fontId="0" fillId="0" borderId="0" xfId="0" applyFill="1" applyAlignment="1">
      <alignment horizontal="center" vertical="center"/>
    </xf>
    <xf numFmtId="0" fontId="1" fillId="0" borderId="0" xfId="0" applyFont="1" applyFill="1" applyBorder="1" applyAlignment="1">
      <alignment horizontal="right" vertical="center" wrapText="1"/>
    </xf>
    <xf numFmtId="0" fontId="1" fillId="0" borderId="4"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tabSelected="1" topLeftCell="A36" workbookViewId="0">
      <selection activeCell="C37" sqref="C37"/>
    </sheetView>
  </sheetViews>
  <sheetFormatPr defaultColWidth="9" defaultRowHeight="15"/>
  <cols>
    <col min="1" max="1" width="6.1" customWidth="1"/>
    <col min="2" max="2" width="6.08333333333333" customWidth="1"/>
    <col min="3" max="3" width="34.5833333333333" customWidth="1"/>
    <col min="4" max="4" width="9.66666666666667" customWidth="1"/>
    <col min="5" max="5" width="10.6666666666667"/>
    <col min="6" max="6" width="11.6666666666667" customWidth="1"/>
    <col min="7" max="7" width="7.91666666666667" customWidth="1"/>
    <col min="8" max="8" width="19.8333333333333" style="3" customWidth="1"/>
    <col min="9" max="9" width="50.5833333333333" customWidth="1"/>
  </cols>
  <sheetData>
    <row r="1" s="1" customFormat="1" spans="1:9">
      <c r="A1" s="4" t="s">
        <v>0</v>
      </c>
      <c r="B1" s="5"/>
      <c r="C1" s="5"/>
      <c r="D1" s="5"/>
      <c r="E1" s="5"/>
      <c r="F1" s="5"/>
      <c r="G1" s="5"/>
      <c r="H1" s="6"/>
      <c r="I1" s="22" t="s">
        <v>1</v>
      </c>
    </row>
    <row r="2" s="1" customFormat="1" spans="1:9">
      <c r="A2" s="7" t="s">
        <v>2</v>
      </c>
      <c r="B2" s="7" t="s">
        <v>3</v>
      </c>
      <c r="C2" s="7" t="s">
        <v>4</v>
      </c>
      <c r="D2" s="7" t="s">
        <v>5</v>
      </c>
      <c r="E2" s="7" t="s">
        <v>6</v>
      </c>
      <c r="F2" s="7" t="s">
        <v>7</v>
      </c>
      <c r="G2" s="7" t="s">
        <v>8</v>
      </c>
      <c r="H2" s="7" t="s">
        <v>9</v>
      </c>
      <c r="I2" s="7" t="s">
        <v>10</v>
      </c>
    </row>
    <row r="3" s="1" customFormat="1" ht="94.5" spans="1:9">
      <c r="A3" s="7">
        <v>1</v>
      </c>
      <c r="B3" s="7" t="s">
        <v>11</v>
      </c>
      <c r="C3" s="7" t="s">
        <v>12</v>
      </c>
      <c r="D3" s="8">
        <f>SUM(E3:G3)</f>
        <v>26750.5305257378</v>
      </c>
      <c r="E3" s="8">
        <f>20349-251.43</f>
        <v>20097.57</v>
      </c>
      <c r="F3" s="9">
        <v>6652.96052573777</v>
      </c>
      <c r="G3" s="8">
        <v>0</v>
      </c>
      <c r="H3" s="10" t="s">
        <v>13</v>
      </c>
      <c r="I3" s="23" t="s">
        <v>14</v>
      </c>
    </row>
    <row r="4" s="1" customFormat="1" ht="108" spans="1:9">
      <c r="A4" s="7">
        <v>2</v>
      </c>
      <c r="B4" s="7" t="s">
        <v>11</v>
      </c>
      <c r="C4" s="7" t="s">
        <v>15</v>
      </c>
      <c r="D4" s="8">
        <f>SUM(E4:G4)</f>
        <v>1669.50298880595</v>
      </c>
      <c r="E4" s="8">
        <v>979.11</v>
      </c>
      <c r="F4" s="9">
        <v>690.39298880595</v>
      </c>
      <c r="G4" s="8">
        <v>0</v>
      </c>
      <c r="H4" s="10" t="s">
        <v>16</v>
      </c>
      <c r="I4" s="23" t="s">
        <v>17</v>
      </c>
    </row>
    <row r="5" s="2" customFormat="1" ht="81" spans="1:9">
      <c r="A5" s="7">
        <v>3</v>
      </c>
      <c r="B5" s="7" t="s">
        <v>11</v>
      </c>
      <c r="C5" s="7" t="s">
        <v>18</v>
      </c>
      <c r="D5" s="8">
        <f>SUM(E5:G5)</f>
        <v>3159.18792687171</v>
      </c>
      <c r="E5" s="8">
        <v>1000</v>
      </c>
      <c r="F5" s="9">
        <v>2159.18792687171</v>
      </c>
      <c r="G5" s="8">
        <v>0</v>
      </c>
      <c r="H5" s="10" t="s">
        <v>19</v>
      </c>
      <c r="I5" s="24" t="s">
        <v>20</v>
      </c>
    </row>
    <row r="6" s="1" customFormat="1" ht="108" spans="1:9">
      <c r="A6" s="7">
        <v>4</v>
      </c>
      <c r="B6" s="11" t="s">
        <v>21</v>
      </c>
      <c r="C6" s="11" t="s">
        <v>22</v>
      </c>
      <c r="D6" s="8">
        <f>SUM(E6:G6)</f>
        <v>7469.53</v>
      </c>
      <c r="E6" s="8">
        <f>7877.15-485.9</f>
        <v>7391.25</v>
      </c>
      <c r="F6" s="9">
        <v>77.41</v>
      </c>
      <c r="G6" s="8">
        <v>0.87</v>
      </c>
      <c r="H6" s="12" t="s">
        <v>23</v>
      </c>
      <c r="I6" s="25" t="s">
        <v>24</v>
      </c>
    </row>
    <row r="7" s="1" customFormat="1" ht="54" spans="1:9">
      <c r="A7" s="7">
        <v>5</v>
      </c>
      <c r="B7" s="11" t="s">
        <v>25</v>
      </c>
      <c r="C7" s="11" t="s">
        <v>26</v>
      </c>
      <c r="D7" s="8">
        <f>SUM(E7:G7)</f>
        <v>471.34</v>
      </c>
      <c r="E7" s="8">
        <f>579.54-110.38</f>
        <v>469.16</v>
      </c>
      <c r="F7" s="9">
        <v>1.89</v>
      </c>
      <c r="G7" s="8">
        <v>0.29</v>
      </c>
      <c r="H7" s="12" t="s">
        <v>27</v>
      </c>
      <c r="I7" s="25" t="s">
        <v>28</v>
      </c>
    </row>
    <row r="8" s="1" customFormat="1" ht="81" spans="1:9">
      <c r="A8" s="7">
        <v>6</v>
      </c>
      <c r="B8" s="11" t="s">
        <v>11</v>
      </c>
      <c r="C8" s="11" t="s">
        <v>29</v>
      </c>
      <c r="D8" s="8">
        <f>SUM(E8:G8)</f>
        <v>3947.2889072988</v>
      </c>
      <c r="E8" s="8">
        <v>3250.560425</v>
      </c>
      <c r="F8" s="9">
        <v>662.3184822988</v>
      </c>
      <c r="G8" s="13">
        <v>34.41</v>
      </c>
      <c r="H8" s="12" t="s">
        <v>30</v>
      </c>
      <c r="I8" s="25" t="s">
        <v>31</v>
      </c>
    </row>
    <row r="9" s="1" customFormat="1" ht="108" spans="1:9">
      <c r="A9" s="7">
        <v>7</v>
      </c>
      <c r="B9" s="11" t="s">
        <v>11</v>
      </c>
      <c r="C9" s="11" t="s">
        <v>32</v>
      </c>
      <c r="D9" s="8">
        <f>SUM(E9:G9)</f>
        <v>5896.52614586176</v>
      </c>
      <c r="E9" s="8">
        <v>4896.381563</v>
      </c>
      <c r="F9" s="9">
        <v>962.934582861755</v>
      </c>
      <c r="G9" s="13">
        <v>37.21</v>
      </c>
      <c r="H9" s="12" t="s">
        <v>33</v>
      </c>
      <c r="I9" s="25" t="s">
        <v>34</v>
      </c>
    </row>
    <row r="10" s="1" customFormat="1" ht="54" spans="1:9">
      <c r="A10" s="7">
        <v>8</v>
      </c>
      <c r="B10" s="11" t="s">
        <v>11</v>
      </c>
      <c r="C10" s="11" t="s">
        <v>35</v>
      </c>
      <c r="D10" s="8">
        <f>SUM(E10:G10)</f>
        <v>3991.62134811774</v>
      </c>
      <c r="E10" s="8">
        <v>3285</v>
      </c>
      <c r="F10" s="9">
        <v>685.171348117739</v>
      </c>
      <c r="G10" s="13">
        <v>21.45</v>
      </c>
      <c r="H10" s="12" t="s">
        <v>36</v>
      </c>
      <c r="I10" s="26" t="s">
        <v>37</v>
      </c>
    </row>
    <row r="11" s="1" customFormat="1" ht="54" spans="1:9">
      <c r="A11" s="7">
        <v>9</v>
      </c>
      <c r="B11" s="11" t="s">
        <v>11</v>
      </c>
      <c r="C11" s="11" t="s">
        <v>38</v>
      </c>
      <c r="D11" s="11">
        <f>SUM(E11:G11)</f>
        <v>3243.54527125079</v>
      </c>
      <c r="E11" s="8">
        <v>2526</v>
      </c>
      <c r="F11" s="9">
        <v>694.115271250792</v>
      </c>
      <c r="G11" s="11">
        <v>23.43</v>
      </c>
      <c r="H11" s="12" t="s">
        <v>39</v>
      </c>
      <c r="I11" s="25" t="s">
        <v>40</v>
      </c>
    </row>
    <row r="12" s="1" customFormat="1" ht="67.5" spans="1:9">
      <c r="A12" s="7">
        <v>10</v>
      </c>
      <c r="B12" s="11" t="s">
        <v>11</v>
      </c>
      <c r="C12" s="11" t="s">
        <v>41</v>
      </c>
      <c r="D12" s="11">
        <f>SUM(E12:G12)</f>
        <v>893.265349599903</v>
      </c>
      <c r="E12" s="8">
        <v>705</v>
      </c>
      <c r="F12" s="9">
        <v>181.845349599903</v>
      </c>
      <c r="G12" s="11">
        <v>6.42</v>
      </c>
      <c r="H12" s="12" t="s">
        <v>42</v>
      </c>
      <c r="I12" s="26" t="s">
        <v>37</v>
      </c>
    </row>
    <row r="13" s="1" customFormat="1" ht="27" spans="1:9">
      <c r="A13" s="7">
        <v>11</v>
      </c>
      <c r="B13" s="11" t="s">
        <v>11</v>
      </c>
      <c r="C13" s="11" t="s">
        <v>43</v>
      </c>
      <c r="D13" s="8">
        <f>SUM(E13:G13)</f>
        <v>76.5443162377748</v>
      </c>
      <c r="E13" s="13">
        <v>62.706087</v>
      </c>
      <c r="F13" s="14">
        <v>13.6882292377748</v>
      </c>
      <c r="G13" s="11">
        <v>0.15</v>
      </c>
      <c r="H13" s="12" t="s">
        <v>44</v>
      </c>
      <c r="I13" s="26" t="s">
        <v>37</v>
      </c>
    </row>
    <row r="14" s="1" customFormat="1" ht="27" spans="1:9">
      <c r="A14" s="7">
        <v>12</v>
      </c>
      <c r="B14" s="11" t="s">
        <v>11</v>
      </c>
      <c r="C14" s="11" t="s">
        <v>45</v>
      </c>
      <c r="D14" s="8">
        <f>SUM(E14:G14)</f>
        <v>211.272103017041</v>
      </c>
      <c r="E14" s="13">
        <f>199.969829-19.07</f>
        <v>180.899829</v>
      </c>
      <c r="F14" s="14">
        <v>30.1822740170411</v>
      </c>
      <c r="G14" s="11">
        <v>0.19</v>
      </c>
      <c r="H14" s="12" t="s">
        <v>46</v>
      </c>
      <c r="I14" s="26" t="s">
        <v>37</v>
      </c>
    </row>
    <row r="15" s="1" customFormat="1" ht="94.5" spans="1:9">
      <c r="A15" s="7">
        <v>13</v>
      </c>
      <c r="B15" s="11" t="s">
        <v>47</v>
      </c>
      <c r="C15" s="11" t="s">
        <v>48</v>
      </c>
      <c r="D15" s="11">
        <f>SUM(E15:G15)</f>
        <v>6670.34783173489</v>
      </c>
      <c r="E15" s="8">
        <f>5198.04-172.29-25.61</f>
        <v>5000.14</v>
      </c>
      <c r="F15" s="9">
        <v>1664.86783173489</v>
      </c>
      <c r="G15" s="13">
        <v>5.34</v>
      </c>
      <c r="H15" s="12" t="s">
        <v>49</v>
      </c>
      <c r="I15" s="25" t="s">
        <v>50</v>
      </c>
    </row>
    <row r="16" s="1" customFormat="1" ht="40.5" spans="1:9">
      <c r="A16" s="7">
        <v>14</v>
      </c>
      <c r="B16" s="11" t="s">
        <v>47</v>
      </c>
      <c r="C16" s="11" t="s">
        <v>51</v>
      </c>
      <c r="D16" s="15">
        <f>SUM(E16:G16)</f>
        <v>213.555696789393</v>
      </c>
      <c r="E16" s="13">
        <v>206.043</v>
      </c>
      <c r="F16" s="14">
        <v>5.1771967893934</v>
      </c>
      <c r="G16" s="13">
        <v>2.3355</v>
      </c>
      <c r="H16" s="12" t="s">
        <v>52</v>
      </c>
      <c r="I16" s="25" t="s">
        <v>53</v>
      </c>
    </row>
    <row r="17" s="1" customFormat="1" ht="40.5" spans="1:9">
      <c r="A17" s="7">
        <v>15</v>
      </c>
      <c r="B17" s="11" t="s">
        <v>25</v>
      </c>
      <c r="C17" s="11" t="s">
        <v>54</v>
      </c>
      <c r="D17" s="11">
        <f>SUM(E17:G17)</f>
        <v>4898.56</v>
      </c>
      <c r="E17" s="11">
        <v>3648.87</v>
      </c>
      <c r="F17" s="16">
        <v>1249.69</v>
      </c>
      <c r="G17" s="13">
        <v>0</v>
      </c>
      <c r="H17" s="12" t="s">
        <v>55</v>
      </c>
      <c r="I17" s="26" t="s">
        <v>37</v>
      </c>
    </row>
    <row r="18" s="1" customFormat="1" ht="27" spans="1:9">
      <c r="A18" s="7">
        <v>16</v>
      </c>
      <c r="B18" s="11" t="s">
        <v>25</v>
      </c>
      <c r="C18" s="11" t="s">
        <v>56</v>
      </c>
      <c r="D18" s="11">
        <f>SUM(E18:G18)</f>
        <v>421.659548739113</v>
      </c>
      <c r="E18" s="11">
        <v>389.96</v>
      </c>
      <c r="F18" s="16">
        <v>31.4995487391133</v>
      </c>
      <c r="G18" s="13">
        <v>0.2</v>
      </c>
      <c r="H18" s="12" t="s">
        <v>57</v>
      </c>
      <c r="I18" s="26" t="s">
        <v>37</v>
      </c>
    </row>
    <row r="19" s="1" customFormat="1" ht="54" spans="1:9">
      <c r="A19" s="7">
        <v>17</v>
      </c>
      <c r="B19" s="11" t="s">
        <v>11</v>
      </c>
      <c r="C19" s="11" t="s">
        <v>58</v>
      </c>
      <c r="D19" s="15">
        <f t="shared" ref="D19:D64" si="0">SUM(E19:G19)</f>
        <v>4689.69868920313</v>
      </c>
      <c r="E19" s="13">
        <v>3328</v>
      </c>
      <c r="F19" s="14">
        <v>1338.93868920313</v>
      </c>
      <c r="G19" s="13">
        <v>22.76</v>
      </c>
      <c r="H19" s="12" t="s">
        <v>59</v>
      </c>
      <c r="I19" s="26" t="s">
        <v>37</v>
      </c>
    </row>
    <row r="20" s="1" customFormat="1" ht="81" spans="1:9">
      <c r="A20" s="7">
        <v>18</v>
      </c>
      <c r="B20" s="11" t="s">
        <v>47</v>
      </c>
      <c r="C20" s="11" t="s">
        <v>60</v>
      </c>
      <c r="D20" s="15">
        <f t="shared" si="0"/>
        <v>1112.71951181427</v>
      </c>
      <c r="E20" s="13">
        <v>999.997983</v>
      </c>
      <c r="F20" s="14">
        <v>107.371528814268</v>
      </c>
      <c r="G20" s="13">
        <v>5.35</v>
      </c>
      <c r="H20" s="12" t="s">
        <v>61</v>
      </c>
      <c r="I20" s="25" t="s">
        <v>62</v>
      </c>
    </row>
    <row r="21" s="1" customFormat="1" ht="94.5" spans="1:9">
      <c r="A21" s="7">
        <v>19</v>
      </c>
      <c r="B21" s="11" t="s">
        <v>47</v>
      </c>
      <c r="C21" s="11" t="s">
        <v>63</v>
      </c>
      <c r="D21" s="15">
        <f t="shared" si="0"/>
        <v>609.528394822334</v>
      </c>
      <c r="E21" s="13">
        <v>409</v>
      </c>
      <c r="F21" s="14">
        <v>197.198394822334</v>
      </c>
      <c r="G21" s="13">
        <v>3.33</v>
      </c>
      <c r="H21" s="12" t="s">
        <v>64</v>
      </c>
      <c r="I21" s="25" t="s">
        <v>65</v>
      </c>
    </row>
    <row r="22" s="1" customFormat="1" ht="67.5" spans="1:9">
      <c r="A22" s="7">
        <v>20</v>
      </c>
      <c r="B22" s="11" t="s">
        <v>66</v>
      </c>
      <c r="C22" s="11" t="s">
        <v>67</v>
      </c>
      <c r="D22" s="15">
        <f t="shared" si="0"/>
        <v>553.710407657416</v>
      </c>
      <c r="E22" s="13">
        <v>424.823409</v>
      </c>
      <c r="F22" s="14">
        <v>128.176998657416</v>
      </c>
      <c r="G22" s="13">
        <v>0.71</v>
      </c>
      <c r="H22" s="12" t="s">
        <v>68</v>
      </c>
      <c r="I22" s="25" t="s">
        <v>69</v>
      </c>
    </row>
    <row r="23" s="1" customFormat="1" ht="81" spans="1:9">
      <c r="A23" s="7">
        <v>21</v>
      </c>
      <c r="B23" s="11" t="s">
        <v>66</v>
      </c>
      <c r="C23" s="11" t="s">
        <v>70</v>
      </c>
      <c r="D23" s="15">
        <f t="shared" si="0"/>
        <v>1226.95022489981</v>
      </c>
      <c r="E23" s="13">
        <v>996.702834</v>
      </c>
      <c r="F23" s="14">
        <v>228.987390899814</v>
      </c>
      <c r="G23" s="13">
        <v>1.26</v>
      </c>
      <c r="H23" s="12" t="s">
        <v>71</v>
      </c>
      <c r="I23" s="25" t="s">
        <v>72</v>
      </c>
    </row>
    <row r="24" s="1" customFormat="1" ht="67.5" spans="1:9">
      <c r="A24" s="7">
        <v>22</v>
      </c>
      <c r="B24" s="11" t="s">
        <v>66</v>
      </c>
      <c r="C24" s="11" t="s">
        <v>73</v>
      </c>
      <c r="D24" s="15">
        <f t="shared" si="0"/>
        <v>659.814812539112</v>
      </c>
      <c r="E24" s="13">
        <v>619.875521</v>
      </c>
      <c r="F24" s="14">
        <v>37.1892915391119</v>
      </c>
      <c r="G24" s="13">
        <v>2.75</v>
      </c>
      <c r="H24" s="12" t="s">
        <v>74</v>
      </c>
      <c r="I24" s="25" t="s">
        <v>75</v>
      </c>
    </row>
    <row r="25" s="1" customFormat="1" ht="40.5" spans="1:9">
      <c r="A25" s="7">
        <v>23</v>
      </c>
      <c r="B25" s="11" t="s">
        <v>66</v>
      </c>
      <c r="C25" s="11" t="s">
        <v>76</v>
      </c>
      <c r="D25" s="15">
        <f t="shared" si="0"/>
        <v>971.491589268227</v>
      </c>
      <c r="E25" s="13">
        <v>687</v>
      </c>
      <c r="F25" s="14">
        <v>283.351589268227</v>
      </c>
      <c r="G25" s="13">
        <v>1.14</v>
      </c>
      <c r="H25" s="12" t="s">
        <v>77</v>
      </c>
      <c r="I25" s="25" t="s">
        <v>78</v>
      </c>
    </row>
    <row r="26" s="1" customFormat="1" ht="135" spans="1:9">
      <c r="A26" s="7">
        <v>24</v>
      </c>
      <c r="B26" s="11" t="s">
        <v>66</v>
      </c>
      <c r="C26" s="11" t="s">
        <v>79</v>
      </c>
      <c r="D26" s="15">
        <f t="shared" si="0"/>
        <v>2189.7785677256</v>
      </c>
      <c r="E26" s="13">
        <v>1785</v>
      </c>
      <c r="F26" s="14">
        <v>403.178567725603</v>
      </c>
      <c r="G26" s="13">
        <v>1.6</v>
      </c>
      <c r="H26" s="12" t="s">
        <v>80</v>
      </c>
      <c r="I26" s="25" t="s">
        <v>81</v>
      </c>
    </row>
    <row r="27" s="1" customFormat="1" ht="54" spans="1:9">
      <c r="A27" s="7">
        <v>25</v>
      </c>
      <c r="B27" s="11" t="s">
        <v>66</v>
      </c>
      <c r="C27" s="11" t="s">
        <v>82</v>
      </c>
      <c r="D27" s="15">
        <f t="shared" si="0"/>
        <v>117.356416952777</v>
      </c>
      <c r="E27" s="13">
        <v>101.130718</v>
      </c>
      <c r="F27" s="14">
        <v>15.965698952777</v>
      </c>
      <c r="G27" s="13">
        <v>0.26</v>
      </c>
      <c r="H27" s="12" t="s">
        <v>83</v>
      </c>
      <c r="I27" s="25" t="s">
        <v>84</v>
      </c>
    </row>
    <row r="28" s="1" customFormat="1" ht="94.5" spans="1:9">
      <c r="A28" s="7">
        <v>26</v>
      </c>
      <c r="B28" s="11" t="s">
        <v>66</v>
      </c>
      <c r="C28" s="11" t="s">
        <v>85</v>
      </c>
      <c r="D28" s="15">
        <f t="shared" si="0"/>
        <v>1090.71103235283</v>
      </c>
      <c r="E28" s="13">
        <v>980</v>
      </c>
      <c r="F28" s="14">
        <v>109.501032352827</v>
      </c>
      <c r="G28" s="13">
        <v>1.21</v>
      </c>
      <c r="H28" s="12" t="s">
        <v>86</v>
      </c>
      <c r="I28" s="25" t="s">
        <v>87</v>
      </c>
    </row>
    <row r="29" s="1" customFormat="1" ht="94.5" spans="1:9">
      <c r="A29" s="7">
        <v>27</v>
      </c>
      <c r="B29" s="11" t="s">
        <v>66</v>
      </c>
      <c r="C29" s="11" t="s">
        <v>88</v>
      </c>
      <c r="D29" s="15">
        <f t="shared" si="0"/>
        <v>350.921695347253</v>
      </c>
      <c r="E29" s="13">
        <v>299.999224</v>
      </c>
      <c r="F29" s="14">
        <v>46.2924713472532</v>
      </c>
      <c r="G29" s="13">
        <v>4.63</v>
      </c>
      <c r="H29" s="12" t="s">
        <v>89</v>
      </c>
      <c r="I29" s="25" t="s">
        <v>90</v>
      </c>
    </row>
    <row r="30" s="1" customFormat="1" ht="94.5" spans="1:9">
      <c r="A30" s="7">
        <v>28</v>
      </c>
      <c r="B30" s="11" t="s">
        <v>66</v>
      </c>
      <c r="C30" s="11" t="s">
        <v>91</v>
      </c>
      <c r="D30" s="15">
        <f t="shared" si="0"/>
        <v>347.072412519074</v>
      </c>
      <c r="E30" s="13">
        <v>299.999</v>
      </c>
      <c r="F30" s="14">
        <v>46.5834125190737</v>
      </c>
      <c r="G30" s="13">
        <v>0.49</v>
      </c>
      <c r="H30" s="12" t="s">
        <v>92</v>
      </c>
      <c r="I30" s="25" t="s">
        <v>93</v>
      </c>
    </row>
    <row r="31" s="1" customFormat="1" ht="94.5" spans="1:9">
      <c r="A31" s="7">
        <v>29</v>
      </c>
      <c r="B31" s="11" t="s">
        <v>66</v>
      </c>
      <c r="C31" s="11" t="s">
        <v>94</v>
      </c>
      <c r="D31" s="15">
        <f t="shared" si="0"/>
        <v>335.536386713717</v>
      </c>
      <c r="E31" s="13">
        <v>300</v>
      </c>
      <c r="F31" s="14">
        <v>35.0563867137169</v>
      </c>
      <c r="G31" s="13">
        <v>0.48</v>
      </c>
      <c r="H31" s="12" t="s">
        <v>95</v>
      </c>
      <c r="I31" s="25" t="s">
        <v>96</v>
      </c>
    </row>
    <row r="32" s="1" customFormat="1" ht="67.5" spans="1:9">
      <c r="A32" s="7">
        <v>30</v>
      </c>
      <c r="B32" s="11" t="s">
        <v>66</v>
      </c>
      <c r="C32" s="11" t="s">
        <v>97</v>
      </c>
      <c r="D32" s="15">
        <f t="shared" si="0"/>
        <v>819.630618297519</v>
      </c>
      <c r="E32" s="13">
        <v>648.754486</v>
      </c>
      <c r="F32" s="14">
        <v>169.896132297519</v>
      </c>
      <c r="G32" s="13">
        <v>0.98</v>
      </c>
      <c r="H32" s="12" t="s">
        <v>98</v>
      </c>
      <c r="I32" s="25" t="s">
        <v>99</v>
      </c>
    </row>
    <row r="33" s="1" customFormat="1" ht="54" spans="1:9">
      <c r="A33" s="7">
        <v>31</v>
      </c>
      <c r="B33" s="11" t="s">
        <v>100</v>
      </c>
      <c r="C33" s="11" t="s">
        <v>101</v>
      </c>
      <c r="D33" s="15">
        <f t="shared" si="0"/>
        <v>333.925860677145</v>
      </c>
      <c r="E33" s="13">
        <v>277</v>
      </c>
      <c r="F33" s="14">
        <v>54.4258606771449</v>
      </c>
      <c r="G33" s="13">
        <v>2.5</v>
      </c>
      <c r="H33" s="12" t="s">
        <v>102</v>
      </c>
      <c r="I33" s="25" t="s">
        <v>103</v>
      </c>
    </row>
    <row r="34" s="1" customFormat="1" ht="94.5" spans="1:9">
      <c r="A34" s="7">
        <v>32</v>
      </c>
      <c r="B34" s="11" t="s">
        <v>100</v>
      </c>
      <c r="C34" s="11" t="s">
        <v>104</v>
      </c>
      <c r="D34" s="15">
        <f t="shared" si="0"/>
        <v>283.482969720365</v>
      </c>
      <c r="E34" s="13">
        <v>200.87</v>
      </c>
      <c r="F34" s="14">
        <v>82.6129697203645</v>
      </c>
      <c r="G34" s="13">
        <v>0</v>
      </c>
      <c r="H34" s="12" t="s">
        <v>105</v>
      </c>
      <c r="I34" s="25" t="s">
        <v>106</v>
      </c>
    </row>
    <row r="35" s="1" customFormat="1" ht="54" spans="1:9">
      <c r="A35" s="7">
        <v>33</v>
      </c>
      <c r="B35" s="11" t="s">
        <v>100</v>
      </c>
      <c r="C35" s="11" t="s">
        <v>107</v>
      </c>
      <c r="D35" s="15">
        <f t="shared" si="0"/>
        <v>100.115970726269</v>
      </c>
      <c r="E35" s="13">
        <v>90</v>
      </c>
      <c r="F35" s="14">
        <v>10.1159707262687</v>
      </c>
      <c r="G35" s="13">
        <v>0</v>
      </c>
      <c r="H35" s="12" t="s">
        <v>108</v>
      </c>
      <c r="I35" s="25" t="s">
        <v>109</v>
      </c>
    </row>
    <row r="36" s="1" customFormat="1" ht="162" spans="1:9">
      <c r="A36" s="7">
        <v>34</v>
      </c>
      <c r="B36" s="11" t="s">
        <v>100</v>
      </c>
      <c r="C36" s="11" t="s">
        <v>110</v>
      </c>
      <c r="D36" s="15">
        <f t="shared" si="0"/>
        <v>560.240220646492</v>
      </c>
      <c r="E36" s="13">
        <v>457</v>
      </c>
      <c r="F36" s="14">
        <v>103.240220646492</v>
      </c>
      <c r="G36" s="13">
        <v>0</v>
      </c>
      <c r="H36" s="12" t="s">
        <v>111</v>
      </c>
      <c r="I36" s="25" t="s">
        <v>112</v>
      </c>
    </row>
    <row r="37" s="1" customFormat="1" ht="67.5" spans="1:9">
      <c r="A37" s="7">
        <v>35</v>
      </c>
      <c r="B37" s="11" t="s">
        <v>100</v>
      </c>
      <c r="C37" s="11" t="s">
        <v>113</v>
      </c>
      <c r="D37" s="15">
        <f t="shared" si="0"/>
        <v>882.203136466178</v>
      </c>
      <c r="E37" s="13">
        <v>831.169522</v>
      </c>
      <c r="F37" s="14">
        <v>51.0336144661776</v>
      </c>
      <c r="G37" s="13">
        <v>0</v>
      </c>
      <c r="H37" s="12" t="s">
        <v>114</v>
      </c>
      <c r="I37" s="25" t="s">
        <v>115</v>
      </c>
    </row>
    <row r="38" s="1" customFormat="1" ht="27" spans="1:9">
      <c r="A38" s="7">
        <v>36</v>
      </c>
      <c r="B38" s="11" t="s">
        <v>100</v>
      </c>
      <c r="C38" s="11" t="s">
        <v>116</v>
      </c>
      <c r="D38" s="15">
        <f t="shared" si="0"/>
        <v>222.264601088535</v>
      </c>
      <c r="E38" s="13">
        <v>197.931855</v>
      </c>
      <c r="F38" s="14">
        <v>24.3327460885354</v>
      </c>
      <c r="G38" s="13">
        <v>0</v>
      </c>
      <c r="H38" s="12" t="s">
        <v>117</v>
      </c>
      <c r="I38" s="27" t="s">
        <v>37</v>
      </c>
    </row>
    <row r="39" ht="16.5" customHeight="1" spans="1:9">
      <c r="A39" s="17" t="s">
        <v>118</v>
      </c>
      <c r="B39" s="17"/>
      <c r="C39" s="17"/>
      <c r="D39" s="18">
        <f>SUM(D3:D38)</f>
        <v>87441.4314795007</v>
      </c>
      <c r="E39" s="18">
        <f>SUM(E3:E38)</f>
        <v>68022.905456</v>
      </c>
      <c r="F39" s="18">
        <f>SUM(F3:F38)</f>
        <v>19236.7805235007</v>
      </c>
      <c r="G39" s="18">
        <f>SUM(G3:G38)</f>
        <v>181.7455</v>
      </c>
      <c r="H39" s="19" t="s">
        <v>119</v>
      </c>
      <c r="I39" s="28" t="s">
        <v>119</v>
      </c>
    </row>
    <row r="40" spans="1:9">
      <c r="A40" s="20" t="s">
        <v>120</v>
      </c>
      <c r="B40" s="1"/>
      <c r="C40" s="1"/>
      <c r="D40" s="1"/>
      <c r="E40" s="1"/>
      <c r="F40" s="1"/>
      <c r="G40" s="1"/>
      <c r="H40" s="21"/>
      <c r="I40" s="1"/>
    </row>
  </sheetData>
  <mergeCells count="1">
    <mergeCell ref="A39:C39"/>
  </mergeCells>
  <pageMargins left="0.75" right="0.75" top="1" bottom="1" header="0.511805555555556" footer="0.511805555555556"/>
  <pageSetup paperSize="9" scale="48" fitToHeight="0"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公告稿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秦磊</dc:creator>
  <cp:lastModifiedBy>秦磊</cp:lastModifiedBy>
  <dcterms:created xsi:type="dcterms:W3CDTF">2026-01-26T10:16:00Z</dcterms:created>
  <dcterms:modified xsi:type="dcterms:W3CDTF">2026-01-28T05:06:57Z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4F215F339C9A45308FB6C09D0E949531</vt:lpwstr>
  </property>
  <property fmtid="{D5CDD505-2E9C-101B-9397-08002B2CF9AE}" pid="3" name="KSOProductBuildVer">
    <vt:lpwstr>2052-11.8.0.16981</vt:lpwstr>
  </property>
</Properties>
</file>